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Budget 2024-2025" sheetId="2" r:id="rId1"/>
  </sheets>
  <calcPr calcId="124519"/>
</workbook>
</file>

<file path=xl/calcChain.xml><?xml version="1.0" encoding="utf-8"?>
<calcChain xmlns="http://schemas.openxmlformats.org/spreadsheetml/2006/main">
  <c r="B63" i="2"/>
  <c r="B27"/>
  <c r="B34" s="1"/>
  <c r="B50" l="1"/>
  <c r="B14"/>
  <c r="B35" s="1"/>
</calcChain>
</file>

<file path=xl/sharedStrings.xml><?xml version="1.0" encoding="utf-8"?>
<sst xmlns="http://schemas.openxmlformats.org/spreadsheetml/2006/main" count="52" uniqueCount="46">
  <si>
    <t>SER-NINOS CHARTER SCHOOL</t>
  </si>
  <si>
    <t>BUDGET 24-25</t>
  </si>
  <si>
    <t>Fund 420 Revenues</t>
  </si>
  <si>
    <t>5742. Earnings from Temporary Deposits and Investments</t>
  </si>
  <si>
    <t>5749. Revenue From Local Sources</t>
  </si>
  <si>
    <t>5759. Co-Curricular, Enterprising Srvcs. or Activities</t>
  </si>
  <si>
    <t>5811. Per Capita Apportionment</t>
  </si>
  <si>
    <t>5812. Foundation Formula</t>
  </si>
  <si>
    <t>5829. State Program Revenue</t>
  </si>
  <si>
    <t>5949. IRS Interest Subsidy</t>
  </si>
  <si>
    <t>Total Revenue</t>
  </si>
  <si>
    <t>Fund 420  Expenditures</t>
  </si>
  <si>
    <t>11 Instructional Cost</t>
  </si>
  <si>
    <t>12 Resource and Media</t>
  </si>
  <si>
    <t>13 Curriculum/Staff Development</t>
  </si>
  <si>
    <t>23 School Administration</t>
  </si>
  <si>
    <t>31 Counseling &amp; Evaluation Services</t>
  </si>
  <si>
    <t>33 Health</t>
  </si>
  <si>
    <t>35 Food Service</t>
  </si>
  <si>
    <t>36 Cocuricular/Extracurricular</t>
  </si>
  <si>
    <t>41 General Administration</t>
  </si>
  <si>
    <t>51 Plant Maintenance &amp; Operations</t>
  </si>
  <si>
    <t>52 Security &amp; Monitoring</t>
  </si>
  <si>
    <t>53 Data Processing</t>
  </si>
  <si>
    <t>61 Community Service</t>
  </si>
  <si>
    <t>71 Debt Service</t>
  </si>
  <si>
    <t>81 Fundraising</t>
  </si>
  <si>
    <t>Total Expenditures</t>
  </si>
  <si>
    <t>Net</t>
  </si>
  <si>
    <t>Loan Payments Principal</t>
  </si>
  <si>
    <t>Fund 240 Food Service</t>
  </si>
  <si>
    <t>Revenues</t>
  </si>
  <si>
    <t>5751. Local Revenue</t>
  </si>
  <si>
    <t>5829. Other Revenue from State</t>
  </si>
  <si>
    <t>5829. State Matching Funds</t>
  </si>
  <si>
    <t>5921. Breakfast Program</t>
  </si>
  <si>
    <t>5922. Lunch Program</t>
  </si>
  <si>
    <t>5923. Commodities</t>
  </si>
  <si>
    <t>Expenditures</t>
  </si>
  <si>
    <t>Fund 199 Local Fund</t>
  </si>
  <si>
    <t>5744. Gifts and Bequests</t>
  </si>
  <si>
    <t>5743. Land Lease/Rent</t>
  </si>
  <si>
    <t>5749. Other Revenues</t>
  </si>
  <si>
    <t>5759. Cocurricular</t>
  </si>
  <si>
    <t>Total</t>
  </si>
  <si>
    <t>2024-2025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</si>
</sst>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Border="1"/>
    <xf numFmtId="0" fontId="5" fillId="0" borderId="0" xfId="2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44" fontId="6" fillId="0" borderId="0" xfId="0" applyNumberFormat="1" applyFont="1" applyBorder="1"/>
    <xf numFmtId="44" fontId="7" fillId="0" borderId="0" xfId="0" applyNumberFormat="1" applyFont="1" applyBorder="1"/>
    <xf numFmtId="43" fontId="6" fillId="0" borderId="0" xfId="1" applyFont="1"/>
    <xf numFmtId="44" fontId="6" fillId="0" borderId="0" xfId="0" applyNumberFormat="1" applyFont="1"/>
    <xf numFmtId="0" fontId="5" fillId="0" borderId="0" xfId="0" applyFont="1" applyFill="1" applyBorder="1"/>
    <xf numFmtId="0" fontId="4" fillId="0" borderId="0" xfId="0" applyFont="1" applyFill="1" applyBorder="1"/>
  </cellXfs>
  <cellStyles count="4">
    <cellStyle name="ALSTEC Currency" xfId="3"/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9"/>
  <sheetViews>
    <sheetView tabSelected="1" view="pageLayout" workbookViewId="0">
      <selection activeCell="B68" sqref="B68"/>
    </sheetView>
  </sheetViews>
  <sheetFormatPr defaultRowHeight="12.75"/>
  <cols>
    <col min="1" max="1" width="56.28515625" style="5" customWidth="1"/>
    <col min="2" max="2" width="22.85546875" style="5" customWidth="1"/>
    <col min="3" max="3" width="8.28515625" style="5" customWidth="1"/>
    <col min="4" max="4" width="13.28515625" style="5" bestFit="1" customWidth="1"/>
    <col min="5" max="5" width="12.5703125" style="5" bestFit="1" customWidth="1"/>
    <col min="6" max="6" width="11.5703125" style="5" bestFit="1" customWidth="1"/>
    <col min="7" max="7" width="9.140625" style="5"/>
    <col min="8" max="8" width="14.28515625" style="5" bestFit="1" customWidth="1"/>
    <col min="9" max="9" width="9.140625" style="5"/>
    <col min="10" max="10" width="12.5703125" style="5" bestFit="1" customWidth="1"/>
    <col min="11" max="16384" width="9.140625" style="5"/>
  </cols>
  <sheetData>
    <row r="1" spans="1:3">
      <c r="A1" s="2" t="s">
        <v>0</v>
      </c>
      <c r="B1" s="3"/>
      <c r="C1" s="4"/>
    </row>
    <row r="2" spans="1:3">
      <c r="A2" s="6" t="s">
        <v>45</v>
      </c>
      <c r="B2" s="7" t="s">
        <v>1</v>
      </c>
      <c r="C2" s="7"/>
    </row>
    <row r="3" spans="1:3">
      <c r="A3" s="1"/>
      <c r="B3" s="8"/>
      <c r="C3" s="8"/>
    </row>
    <row r="4" spans="1:3">
      <c r="A4" s="9" t="s">
        <v>2</v>
      </c>
      <c r="B4" s="8"/>
      <c r="C4" s="8"/>
    </row>
    <row r="5" spans="1:3">
      <c r="A5" s="9"/>
      <c r="B5" s="8"/>
      <c r="C5" s="8"/>
    </row>
    <row r="6" spans="1:3">
      <c r="A6" s="1" t="s">
        <v>3</v>
      </c>
      <c r="B6" s="10">
        <v>148000</v>
      </c>
      <c r="C6" s="10"/>
    </row>
    <row r="7" spans="1:3">
      <c r="A7" s="1" t="s">
        <v>4</v>
      </c>
      <c r="B7" s="10">
        <v>114300</v>
      </c>
      <c r="C7" s="10"/>
    </row>
    <row r="8" spans="1:3">
      <c r="A8" s="1" t="s">
        <v>5</v>
      </c>
      <c r="B8" s="10">
        <v>3500</v>
      </c>
      <c r="C8" s="10"/>
    </row>
    <row r="9" spans="1:3">
      <c r="A9" s="1" t="s">
        <v>6</v>
      </c>
      <c r="B9" s="10">
        <v>657307</v>
      </c>
      <c r="C9" s="10"/>
    </row>
    <row r="10" spans="1:3">
      <c r="A10" s="1" t="s">
        <v>7</v>
      </c>
      <c r="B10" s="10">
        <v>12488786</v>
      </c>
      <c r="C10" s="10"/>
    </row>
    <row r="11" spans="1:3">
      <c r="A11" s="1" t="s">
        <v>8</v>
      </c>
      <c r="B11" s="10"/>
      <c r="C11" s="10"/>
    </row>
    <row r="12" spans="1:3">
      <c r="A12" s="1" t="s">
        <v>9</v>
      </c>
      <c r="B12" s="10">
        <v>118491</v>
      </c>
      <c r="C12" s="10"/>
    </row>
    <row r="13" spans="1:3">
      <c r="A13" s="1"/>
      <c r="B13" s="10"/>
      <c r="C13" s="10"/>
    </row>
    <row r="14" spans="1:3">
      <c r="A14" s="9" t="s">
        <v>10</v>
      </c>
      <c r="B14" s="11">
        <f>SUM(B6:B12)</f>
        <v>13530384</v>
      </c>
      <c r="C14" s="11"/>
    </row>
    <row r="15" spans="1:3">
      <c r="A15" s="1"/>
      <c r="B15" s="11"/>
      <c r="C15" s="11"/>
    </row>
    <row r="16" spans="1:3">
      <c r="A16" s="9"/>
      <c r="B16" s="10"/>
      <c r="C16" s="10"/>
    </row>
    <row r="17" spans="1:10">
      <c r="A17" s="9" t="s">
        <v>11</v>
      </c>
      <c r="B17" s="10"/>
      <c r="C17" s="10"/>
    </row>
    <row r="18" spans="1:10">
      <c r="A18" s="1" t="s">
        <v>12</v>
      </c>
      <c r="B18" s="10">
        <v>6407030</v>
      </c>
      <c r="C18" s="10"/>
    </row>
    <row r="19" spans="1:10">
      <c r="A19" s="1" t="s">
        <v>13</v>
      </c>
      <c r="B19" s="12">
        <v>104957</v>
      </c>
      <c r="C19" s="10"/>
      <c r="D19" s="12"/>
      <c r="I19" s="13"/>
      <c r="J19" s="13"/>
    </row>
    <row r="20" spans="1:10">
      <c r="A20" s="1" t="s">
        <v>14</v>
      </c>
      <c r="B20" s="12">
        <v>14000</v>
      </c>
      <c r="C20" s="10"/>
      <c r="D20" s="12"/>
    </row>
    <row r="21" spans="1:10">
      <c r="A21" s="1" t="s">
        <v>15</v>
      </c>
      <c r="B21" s="12">
        <v>683985</v>
      </c>
      <c r="C21" s="10"/>
      <c r="D21" s="12"/>
    </row>
    <row r="22" spans="1:10">
      <c r="A22" s="1" t="s">
        <v>16</v>
      </c>
      <c r="B22" s="12">
        <v>13640</v>
      </c>
      <c r="C22" s="10"/>
      <c r="D22" s="12"/>
      <c r="F22" s="13"/>
    </row>
    <row r="23" spans="1:10">
      <c r="A23" s="1" t="s">
        <v>17</v>
      </c>
      <c r="B23" s="12">
        <v>139282</v>
      </c>
      <c r="C23" s="10"/>
      <c r="D23" s="12"/>
    </row>
    <row r="24" spans="1:10">
      <c r="A24" s="1" t="s">
        <v>18</v>
      </c>
      <c r="B24" s="12">
        <v>2000</v>
      </c>
      <c r="C24" s="10"/>
      <c r="D24" s="12"/>
      <c r="H24" s="13"/>
    </row>
    <row r="25" spans="1:10">
      <c r="A25" s="1" t="s">
        <v>19</v>
      </c>
      <c r="B25" s="12">
        <v>47893</v>
      </c>
      <c r="C25" s="10"/>
      <c r="D25" s="12"/>
    </row>
    <row r="26" spans="1:10">
      <c r="A26" s="1" t="s">
        <v>20</v>
      </c>
      <c r="B26" s="12">
        <v>775000</v>
      </c>
      <c r="C26" s="10"/>
      <c r="D26" s="12"/>
    </row>
    <row r="27" spans="1:10">
      <c r="A27" s="1" t="s">
        <v>21</v>
      </c>
      <c r="B27" s="12">
        <f>2019203+500000</f>
        <v>2519203</v>
      </c>
      <c r="C27" s="10"/>
      <c r="D27" s="12"/>
    </row>
    <row r="28" spans="1:10">
      <c r="A28" s="1" t="s">
        <v>22</v>
      </c>
      <c r="B28" s="12">
        <v>432000</v>
      </c>
      <c r="C28" s="10"/>
      <c r="D28" s="12"/>
      <c r="F28" s="13"/>
      <c r="H28" s="13"/>
    </row>
    <row r="29" spans="1:10">
      <c r="A29" s="1" t="s">
        <v>23</v>
      </c>
      <c r="B29" s="12">
        <v>160578</v>
      </c>
      <c r="C29" s="10"/>
      <c r="D29" s="12"/>
    </row>
    <row r="30" spans="1:10">
      <c r="A30" s="1" t="s">
        <v>24</v>
      </c>
      <c r="B30" s="12">
        <v>9475</v>
      </c>
      <c r="C30" s="10"/>
      <c r="D30" s="12"/>
    </row>
    <row r="31" spans="1:10">
      <c r="A31" s="1" t="s">
        <v>25</v>
      </c>
      <c r="B31" s="12">
        <v>1482275</v>
      </c>
      <c r="C31" s="10"/>
      <c r="D31" s="12"/>
    </row>
    <row r="32" spans="1:10">
      <c r="A32" s="1" t="s">
        <v>26</v>
      </c>
      <c r="B32" s="12">
        <v>4000</v>
      </c>
      <c r="C32" s="10"/>
      <c r="D32" s="12"/>
    </row>
    <row r="33" spans="1:5">
      <c r="A33" s="1"/>
      <c r="B33" s="10"/>
      <c r="C33" s="10"/>
    </row>
    <row r="34" spans="1:5">
      <c r="A34" s="9" t="s">
        <v>27</v>
      </c>
      <c r="B34" s="10">
        <f>SUM(B18:B33)</f>
        <v>12795318</v>
      </c>
      <c r="C34" s="11"/>
    </row>
    <row r="35" spans="1:5">
      <c r="A35" s="9" t="s">
        <v>28</v>
      </c>
      <c r="B35" s="11">
        <f>B14-B34</f>
        <v>735066</v>
      </c>
      <c r="C35" s="11"/>
    </row>
    <row r="36" spans="1:5">
      <c r="A36" s="1" t="s">
        <v>29</v>
      </c>
      <c r="B36" s="10"/>
      <c r="C36" s="11"/>
    </row>
    <row r="37" spans="1:5">
      <c r="A37" s="1"/>
      <c r="B37" s="11"/>
      <c r="C37" s="11"/>
    </row>
    <row r="38" spans="1:5">
      <c r="A38" s="1"/>
      <c r="B38" s="10"/>
      <c r="C38" s="10"/>
    </row>
    <row r="39" spans="1:5">
      <c r="A39" s="1"/>
      <c r="B39" s="10"/>
      <c r="C39" s="10"/>
    </row>
    <row r="40" spans="1:5">
      <c r="A40" s="14" t="s">
        <v>30</v>
      </c>
      <c r="B40" s="10"/>
      <c r="C40" s="10"/>
    </row>
    <row r="41" spans="1:5">
      <c r="A41" s="9" t="s">
        <v>31</v>
      </c>
      <c r="B41" s="10"/>
      <c r="C41" s="10"/>
    </row>
    <row r="42" spans="1:5">
      <c r="A42" s="1"/>
      <c r="B42" s="10"/>
      <c r="C42" s="10"/>
    </row>
    <row r="43" spans="1:5">
      <c r="A43" s="1" t="s">
        <v>32</v>
      </c>
      <c r="B43" s="10">
        <v>1500</v>
      </c>
      <c r="C43" s="10"/>
    </row>
    <row r="44" spans="1:5">
      <c r="A44" s="15" t="s">
        <v>33</v>
      </c>
      <c r="B44" s="10">
        <v>4826</v>
      </c>
      <c r="C44" s="10"/>
    </row>
    <row r="45" spans="1:5">
      <c r="A45" s="15" t="s">
        <v>34</v>
      </c>
      <c r="B45" s="10"/>
      <c r="C45" s="10"/>
    </row>
    <row r="46" spans="1:5">
      <c r="A46" s="15" t="s">
        <v>35</v>
      </c>
      <c r="B46" s="10">
        <v>140500</v>
      </c>
      <c r="C46" s="10"/>
      <c r="E46" s="13"/>
    </row>
    <row r="47" spans="1:5">
      <c r="A47" s="15" t="s">
        <v>36</v>
      </c>
      <c r="B47" s="10">
        <v>700739.22</v>
      </c>
      <c r="C47" s="10"/>
      <c r="E47" s="13"/>
    </row>
    <row r="48" spans="1:5">
      <c r="A48" s="15" t="s">
        <v>37</v>
      </c>
      <c r="B48" s="10">
        <v>77000</v>
      </c>
      <c r="C48" s="10"/>
    </row>
    <row r="49" spans="1:5">
      <c r="A49" s="15"/>
      <c r="B49" s="10"/>
      <c r="C49" s="10"/>
    </row>
    <row r="50" spans="1:5">
      <c r="A50" s="9" t="s">
        <v>10</v>
      </c>
      <c r="B50" s="10">
        <f>SUM(B43:B48)</f>
        <v>924565.22</v>
      </c>
      <c r="C50" s="10"/>
    </row>
    <row r="51" spans="1:5">
      <c r="A51" s="15"/>
      <c r="B51" s="10"/>
      <c r="C51" s="10"/>
    </row>
    <row r="52" spans="1:5">
      <c r="A52" s="9" t="s">
        <v>38</v>
      </c>
      <c r="B52" s="10"/>
      <c r="C52" s="10"/>
    </row>
    <row r="53" spans="1:5">
      <c r="A53" s="15" t="s">
        <v>18</v>
      </c>
      <c r="B53" s="10">
        <v>1131452.76</v>
      </c>
      <c r="C53" s="10"/>
      <c r="E53" s="13"/>
    </row>
    <row r="54" spans="1:5">
      <c r="A54" s="8"/>
      <c r="B54" s="10"/>
      <c r="C54" s="10"/>
    </row>
    <row r="55" spans="1:5">
      <c r="A55" s="8"/>
      <c r="B55" s="10"/>
      <c r="C55" s="10"/>
    </row>
    <row r="56" spans="1:5">
      <c r="A56" s="9" t="s">
        <v>39</v>
      </c>
      <c r="B56" s="10"/>
      <c r="C56" s="10"/>
    </row>
    <row r="57" spans="1:5">
      <c r="A57" s="9" t="s">
        <v>31</v>
      </c>
      <c r="B57" s="10"/>
      <c r="C57" s="10"/>
    </row>
    <row r="58" spans="1:5">
      <c r="A58" s="1"/>
      <c r="B58" s="10"/>
      <c r="C58" s="10"/>
    </row>
    <row r="59" spans="1:5">
      <c r="A59" s="1" t="s">
        <v>40</v>
      </c>
      <c r="B59" s="10">
        <v>6000</v>
      </c>
      <c r="C59" s="10"/>
    </row>
    <row r="60" spans="1:5">
      <c r="A60" s="1" t="s">
        <v>41</v>
      </c>
      <c r="B60" s="10">
        <v>11700</v>
      </c>
      <c r="C60" s="10"/>
    </row>
    <row r="61" spans="1:5">
      <c r="A61" s="15" t="s">
        <v>42</v>
      </c>
      <c r="B61" s="10">
        <v>2000</v>
      </c>
      <c r="C61" s="10"/>
    </row>
    <row r="62" spans="1:5">
      <c r="A62" s="15" t="s">
        <v>43</v>
      </c>
      <c r="B62" s="10"/>
      <c r="C62" s="10"/>
    </row>
    <row r="63" spans="1:5">
      <c r="A63" s="15" t="s">
        <v>44</v>
      </c>
      <c r="B63" s="10">
        <f t="shared" ref="B63" si="0">SUM(B59:B62)</f>
        <v>19700</v>
      </c>
      <c r="C63" s="10"/>
    </row>
    <row r="64" spans="1:5">
      <c r="A64" s="15"/>
      <c r="B64" s="10"/>
      <c r="C64" s="10"/>
    </row>
    <row r="65" spans="1:3">
      <c r="A65" s="9" t="s">
        <v>39</v>
      </c>
      <c r="B65" s="10"/>
      <c r="C65" s="10"/>
    </row>
    <row r="66" spans="1:3">
      <c r="A66" s="9"/>
      <c r="B66" s="10"/>
      <c r="C66" s="10"/>
    </row>
    <row r="67" spans="1:3">
      <c r="A67" s="9" t="s">
        <v>38</v>
      </c>
      <c r="B67" s="10"/>
      <c r="C67" s="10"/>
    </row>
    <row r="68" spans="1:3">
      <c r="A68" s="1" t="s">
        <v>26</v>
      </c>
      <c r="B68" s="10">
        <v>2148.73</v>
      </c>
      <c r="C68" s="10"/>
    </row>
    <row r="69" spans="1:3">
      <c r="A69" s="8"/>
      <c r="B69" s="8"/>
      <c r="C69" s="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2024-2025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icoronado</dc:creator>
  <cp:lastModifiedBy>administrator</cp:lastModifiedBy>
  <cp:lastPrinted>2025-01-07T23:52:17Z</cp:lastPrinted>
  <dcterms:created xsi:type="dcterms:W3CDTF">2024-10-21T15:11:04Z</dcterms:created>
  <dcterms:modified xsi:type="dcterms:W3CDTF">2025-01-08T00:04:31Z</dcterms:modified>
</cp:coreProperties>
</file>